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F0FCFF8B-69C8-4805-982E-3DD51E69FE8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<sst xmlns="http://schemas.openxmlformats.org/spreadsheetml/2006/main" count="47" uniqueCount="41">
  <si>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</si>
  <si>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</si>
  <si>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</si>
  <si>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</si>
  <si>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</si>
  <si>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</si>
  <si>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</si>
  <si>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</si>
  <si>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</si>
  <si>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</si>
  <si>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</si>
  <si>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</si>
  <si>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</si>
  <si>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</si>
  <si>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</si>
  <si>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</si>
  <si>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</si>
  <si>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</si>
  <si>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</si>
  <si>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</si>
  <si>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</si>
  <si>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</si>
  <si>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</si>
  <si>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</si>
  <si>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</si>
  <si>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</si>
  <si>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</si>
  <si>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</si>
  <si>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</si>
  <si>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</si>
  <si>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</si>
  <si>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TOPLAM TESLİM OLACAK NAKİT</t>
  </si>
  <si>
    <t>YÖN.KURULU BAŞK.</t>
  </si>
  <si>
    <t>HASAN YILDIRIM</t>
  </si>
  <si>
    <t xml:space="preserve">02 / MART / 2021     -- EGE-- </t>
  </si>
  <si>
    <t>GİDEN :  HASAN YILDIRIM</t>
  </si>
  <si>
    <t>MEHMET ANTEPLİ</t>
  </si>
  <si>
    <t>GEÇER TİCARET</t>
  </si>
  <si>
    <t>DİĞER(MARKET)</t>
  </si>
  <si>
    <t>YOL HARİÇ ÖDENEN NAKİT</t>
  </si>
  <si>
    <t>ADA KALIP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</si>
</sst>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3" activePane="bottomLeft"/>
      <selection activeCell="A3" sqref="A1:XFD1048576"/>
      <selection pane="bottomLeft" activeCell="B33" sqref="B3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34</v>
      </c>
      <c r="C1" s="77"/>
      <c r="D1" s="78"/>
      <c r="E1" s="2"/>
      <c r="F1" s="56" t="s">
        <v>0</v>
      </c>
      <c r="G1" s="57"/>
      <c r="H1" s="58" t="s">
        <v>1</v>
      </c>
      <c r="I1" s="59">
        <v>44257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44256</v>
      </c>
      <c r="C4" s="8"/>
      <c r="D4" s="9">
        <v>4250</v>
      </c>
      <c r="E4" s="6"/>
      <c r="F4" s="7" t="str">
        <f>A4</f>
        <v>MEHMET ANTEPLİ</v>
      </c>
      <c r="G4" s="10">
        <v>4250</v>
      </c>
      <c r="H4" s="11"/>
      <c r="I4" s="62">
        <f t="shared" ref="I4" si="0">D4-G4-H4</f>
        <v>0</v>
      </c>
      <c r="J4" s="57"/>
    </row>
    <row r="5" spans="1:10" ht="18.75" x14ac:dyDescent="0.3">
      <c r="A5" s="7" t="s">
        <v>37</v>
      </c>
      <c r="B5" s="54">
        <v>44256</v>
      </c>
      <c r="C5" s="8"/>
      <c r="D5" s="9">
        <v>11250</v>
      </c>
      <c r="E5" s="6"/>
      <c r="F5" s="7" t="str">
        <f t="shared" ref="F5:F15" si="1">A5</f>
        <v>GEÇER TİCARET</v>
      </c>
      <c r="G5" s="10"/>
      <c r="H5" s="12"/>
      <c r="I5" s="62">
        <f>D5-G5-H5</f>
        <v>11250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550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15500</v>
      </c>
      <c r="E19" s="21"/>
      <c r="F19" s="63" t="s">
        <v>10</v>
      </c>
      <c r="G19" s="64">
        <f>SUM(G4:G18)</f>
        <v>4800</v>
      </c>
      <c r="H19" s="65">
        <f>SUM(H4:H18)</f>
        <v>0</v>
      </c>
      <c r="I19" s="66">
        <f>SUM(I4:I18)</f>
        <v>11250</v>
      </c>
      <c r="J19" s="67">
        <f>SUM(G19:I19)</f>
        <v>16050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238131</v>
      </c>
      <c r="C22" s="4">
        <v>239264</v>
      </c>
      <c r="D22" s="25">
        <f>B22-C22</f>
        <v>-1133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580</v>
      </c>
      <c r="C23" s="29"/>
      <c r="D23" s="30">
        <f>B23/D22</f>
        <v>-0.51191526919682262</v>
      </c>
      <c r="F23" s="31" t="s">
        <v>19</v>
      </c>
      <c r="G23" s="32">
        <v>580</v>
      </c>
      <c r="H23" s="32"/>
      <c r="I23" s="14"/>
    </row>
    <row r="24" spans="1:10" ht="19.5" thickBot="1" x14ac:dyDescent="0.3">
      <c r="A24" s="33" t="s">
        <v>20</v>
      </c>
      <c r="B24" s="34">
        <f>G30</f>
        <v>901</v>
      </c>
      <c r="C24" s="35">
        <f>D19</f>
        <v>15500</v>
      </c>
      <c r="D24" s="36">
        <f>B24/C24</f>
        <v>5.8129032258064518E-2</v>
      </c>
      <c r="F24" s="37" t="s">
        <v>21</v>
      </c>
      <c r="G24" s="10">
        <v>106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165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38</v>
      </c>
      <c r="G26" s="45">
        <v>50</v>
      </c>
      <c r="H26" s="10"/>
      <c r="I26" s="14"/>
    </row>
    <row r="27" spans="1:10" ht="18.75" x14ac:dyDescent="0.3">
      <c r="A27" s="75" t="s">
        <v>39</v>
      </c>
      <c r="B27" s="76"/>
      <c r="F27" s="37"/>
      <c r="G27" s="10"/>
      <c r="H27" s="10"/>
      <c r="I27" s="14"/>
    </row>
    <row r="28" spans="1:10" ht="18.75" x14ac:dyDescent="0.3">
      <c r="A28" s="69" t="s">
        <v>40</v>
      </c>
      <c r="B28" s="70">
        <v>3000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3000</v>
      </c>
      <c r="C30" s="42"/>
      <c r="D30" s="42"/>
      <c r="F30" s="46" t="s">
        <v>10</v>
      </c>
      <c r="G30" s="47">
        <f>SUM(G23:G29)</f>
        <v>901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31</v>
      </c>
      <c r="B32" s="74">
        <f>G35-B30</f>
        <v>899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901</v>
      </c>
    </row>
    <row r="34" spans="1:10" ht="18.75" x14ac:dyDescent="0.3">
      <c r="A34" s="68" t="s">
        <v>33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3899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2021-03-02T14:20:22Z</cp:lastPrinted>
  <dcterms:created xsi:type="dcterms:W3CDTF">2015-06-05T18:17:20Z</dcterms:created>
  <dcterms:modified xsi:type="dcterms:W3CDTF">2021-03-02T14:20:24Z</dcterms:modified>
</cp:coreProperties>
</file>